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мета" state="visible" r:id="rId4"/>
  </sheets>
  <calcPr calcId="171027"/>
</workbook>
</file>

<file path=xl/sharedStrings.xml><?xml version="1.0" encoding="utf-8"?>
<sst xmlns="http://schemas.openxmlformats.org/spreadsheetml/2006/main" count="96" uniqueCount="60">
  <si>
    <t/>
  </si>
  <si>
    <t>Смета на ремонт квартиры — образец</t>
  </si>
  <si>
    <t>Объект: Двухкомнатная квартира 55 м², вторичный рынок, капитальный ремонт</t>
  </si>
  <si>
    <t>Цены условные и показывают структуру сметы. Замените объёмы и цены своими — суммы пересчитаются. Ориентир по городу: kvartum.com/tools/renovation-cost</t>
  </si>
  <si>
    <t>№</t>
  </si>
  <si>
    <t>Наименование</t>
  </si>
  <si>
    <t>Ед. изм.</t>
  </si>
  <si>
    <t>Количество</t>
  </si>
  <si>
    <t>Цена, ₽</t>
  </si>
  <si>
    <t>Сумма, ₽</t>
  </si>
  <si>
    <t>Демонтаж и подготовка</t>
  </si>
  <si>
    <t>Демонтаж напольного покрытия</t>
  </si>
  <si>
    <t>м²</t>
  </si>
  <si>
    <t>Снятие старых обоев и покрытий стен</t>
  </si>
  <si>
    <t>Вывоз строительного мусора</t>
  </si>
  <si>
    <t>рейс</t>
  </si>
  <si>
    <t>Итого: демонтаж и подготовка</t>
  </si>
  <si>
    <t>Стены и потолки</t>
  </si>
  <si>
    <t>Грунтование стен</t>
  </si>
  <si>
    <t>Штукатурка стен по маякам</t>
  </si>
  <si>
    <t>Шпаклёвка стен под покраску</t>
  </si>
  <si>
    <t>Покраска стен в два слоя</t>
  </si>
  <si>
    <t>Натяжной потолок</t>
  </si>
  <si>
    <t>Итого: стены и потолки</t>
  </si>
  <si>
    <t>Полы</t>
  </si>
  <si>
    <t>Стяжка пола</t>
  </si>
  <si>
    <t>Укладка ламината с подложкой</t>
  </si>
  <si>
    <t>Монтаж плинтуса</t>
  </si>
  <si>
    <t>п. м</t>
  </si>
  <si>
    <t>Итого: полы</t>
  </si>
  <si>
    <t>Санузел</t>
  </si>
  <si>
    <t>Гидроизоляция пола</t>
  </si>
  <si>
    <t>Укладка плитки на стены и пол</t>
  </si>
  <si>
    <t>Установка унитаза</t>
  </si>
  <si>
    <t>шт.</t>
  </si>
  <si>
    <t>Установка ванны</t>
  </si>
  <si>
    <t>Итого: санузел</t>
  </si>
  <si>
    <t>Электрика</t>
  </si>
  <si>
    <t>Прокладка кабеля</t>
  </si>
  <si>
    <t>Установка розеток и выключателей</t>
  </si>
  <si>
    <t>Сборка электрощита</t>
  </si>
  <si>
    <t>Итого: электрика</t>
  </si>
  <si>
    <t>Материалы</t>
  </si>
  <si>
    <t>Штукатурка гипсовая, 30 кг</t>
  </si>
  <si>
    <t>мешок</t>
  </si>
  <si>
    <t>Шпаклёвка финишная, 20 кг</t>
  </si>
  <si>
    <t>Грунтовка, 10 л</t>
  </si>
  <si>
    <t>канистра</t>
  </si>
  <si>
    <t>Краска интерьерная, 9 л</t>
  </si>
  <si>
    <t>ведро</t>
  </si>
  <si>
    <t>Ламинат 33 класса</t>
  </si>
  <si>
    <t>Плитка для санузла</t>
  </si>
  <si>
    <t>Кабель ВВГнг-LS 3×2,5</t>
  </si>
  <si>
    <t>м</t>
  </si>
  <si>
    <t>Итого: материалы</t>
  </si>
  <si>
    <t>Итого работы</t>
  </si>
  <si>
    <t>Итого материалы</t>
  </si>
  <si>
    <t>Резерв на непредвиденные работы, 10 %</t>
  </si>
  <si>
    <t>Всего по смете</t>
  </si>
  <si>
    <t>Подрядчик: ____________ / ____________      Заказчик: ____________ /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</si>
</sst>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₽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6B6B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EFE7D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6" customWidth="1"/>
    <col min="3" max="3" width="10" customWidth="1"/>
    <col min="4" max="4" width="12" customWidth="1"/>
    <col min="5" max="5" width="14" customWidth="1"/>
    <col min="6" max="6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0</v>
      </c>
      <c r="B2" t="s">
        <v>2</v>
      </c>
    </row>
    <row r="3" spans="1:2" s="2" customFormat="1" x14ac:dyDescent="0.25">
      <c r="A3" s="2" t="s">
        <v>0</v>
      </c>
      <c r="B3" s="2" t="s">
        <v>3</v>
      </c>
    </row>
    <row r="5" spans="1:6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</row>
    <row r="6" spans="1:2" s="3" customFormat="1" x14ac:dyDescent="0.25">
      <c r="A6" s="3" t="s">
        <v>0</v>
      </c>
      <c r="B6" s="3" t="s">
        <v>10</v>
      </c>
    </row>
    <row r="7" spans="1:6" x14ac:dyDescent="0.25">
      <c r="A7">
        <v>1</v>
      </c>
      <c r="B7" t="s">
        <v>11</v>
      </c>
      <c r="C7" t="s">
        <v>12</v>
      </c>
      <c r="D7">
        <v>55</v>
      </c>
      <c r="E7" s="5">
        <v>150</v>
      </c>
      <c r="F7" s="5">
        <f>D7*E7</f>
      </c>
    </row>
    <row r="8" spans="1:6" x14ac:dyDescent="0.25">
      <c r="A8">
        <v>2</v>
      </c>
      <c r="B8" t="s">
        <v>13</v>
      </c>
      <c r="C8" t="s">
        <v>12</v>
      </c>
      <c r="D8">
        <v>140</v>
      </c>
      <c r="E8" s="5">
        <v>120</v>
      </c>
      <c r="F8" s="5">
        <f>D8*E8</f>
      </c>
    </row>
    <row r="9" spans="1:6" x14ac:dyDescent="0.25">
      <c r="A9">
        <v>3</v>
      </c>
      <c r="B9" t="s">
        <v>14</v>
      </c>
      <c r="C9" t="s">
        <v>15</v>
      </c>
      <c r="D9">
        <v>2</v>
      </c>
      <c r="E9" s="5">
        <v>6000</v>
      </c>
      <c r="F9" s="5">
        <f>D9*E9</f>
      </c>
    </row>
    <row r="10" spans="1:6" s="3" customFormat="1" x14ac:dyDescent="0.25">
      <c r="A10" s="3" t="s">
        <v>0</v>
      </c>
      <c r="B10" s="3" t="s">
        <v>16</v>
      </c>
      <c r="F10" s="6">
        <f>SUM(F7:F9)</f>
      </c>
    </row>
    <row r="11" spans="1:2" s="3" customFormat="1" x14ac:dyDescent="0.25">
      <c r="A11" s="3" t="s">
        <v>0</v>
      </c>
      <c r="B11" s="3" t="s">
        <v>17</v>
      </c>
    </row>
    <row r="12" spans="1:6" x14ac:dyDescent="0.25">
      <c r="A12">
        <v>4</v>
      </c>
      <c r="B12" t="s">
        <v>18</v>
      </c>
      <c r="C12" t="s">
        <v>12</v>
      </c>
      <c r="D12">
        <v>140</v>
      </c>
      <c r="E12" s="5">
        <v>60</v>
      </c>
      <c r="F12" s="5">
        <f>D12*E12</f>
      </c>
    </row>
    <row r="13" spans="1:6" x14ac:dyDescent="0.25">
      <c r="A13">
        <v>5</v>
      </c>
      <c r="B13" t="s">
        <v>19</v>
      </c>
      <c r="C13" t="s">
        <v>12</v>
      </c>
      <c r="D13">
        <v>140</v>
      </c>
      <c r="E13" s="5">
        <v>650</v>
      </c>
      <c r="F13" s="5">
        <f>D13*E13</f>
      </c>
    </row>
    <row r="14" spans="1:6" x14ac:dyDescent="0.25">
      <c r="A14">
        <v>6</v>
      </c>
      <c r="B14" t="s">
        <v>20</v>
      </c>
      <c r="C14" t="s">
        <v>12</v>
      </c>
      <c r="D14">
        <v>140</v>
      </c>
      <c r="E14" s="5">
        <v>450</v>
      </c>
      <c r="F14" s="5">
        <f>D14*E14</f>
      </c>
    </row>
    <row r="15" spans="1:6" x14ac:dyDescent="0.25">
      <c r="A15">
        <v>7</v>
      </c>
      <c r="B15" t="s">
        <v>21</v>
      </c>
      <c r="C15" t="s">
        <v>12</v>
      </c>
      <c r="D15">
        <v>140</v>
      </c>
      <c r="E15" s="5">
        <v>350</v>
      </c>
      <c r="F15" s="5">
        <f>D15*E15</f>
      </c>
    </row>
    <row r="16" spans="1:6" x14ac:dyDescent="0.25">
      <c r="A16">
        <v>8</v>
      </c>
      <c r="B16" t="s">
        <v>22</v>
      </c>
      <c r="C16" t="s">
        <v>12</v>
      </c>
      <c r="D16">
        <v>55</v>
      </c>
      <c r="E16" s="5">
        <v>700</v>
      </c>
      <c r="F16" s="5">
        <f>D16*E16</f>
      </c>
    </row>
    <row r="17" spans="1:6" s="3" customFormat="1" x14ac:dyDescent="0.25">
      <c r="A17" s="3" t="s">
        <v>0</v>
      </c>
      <c r="B17" s="3" t="s">
        <v>23</v>
      </c>
      <c r="F17" s="6">
        <f>SUM(F12:F16)</f>
      </c>
    </row>
    <row r="18" spans="1:2" s="3" customFormat="1" x14ac:dyDescent="0.25">
      <c r="A18" s="3" t="s">
        <v>0</v>
      </c>
      <c r="B18" s="3" t="s">
        <v>24</v>
      </c>
    </row>
    <row r="19" spans="1:6" x14ac:dyDescent="0.25">
      <c r="A19">
        <v>9</v>
      </c>
      <c r="B19" t="s">
        <v>25</v>
      </c>
      <c r="C19" t="s">
        <v>12</v>
      </c>
      <c r="D19">
        <v>50</v>
      </c>
      <c r="E19" s="5">
        <v>700</v>
      </c>
      <c r="F19" s="5">
        <f>D19*E19</f>
      </c>
    </row>
    <row r="20" spans="1:6" x14ac:dyDescent="0.25">
      <c r="A20">
        <v>10</v>
      </c>
      <c r="B20" t="s">
        <v>26</v>
      </c>
      <c r="C20" t="s">
        <v>12</v>
      </c>
      <c r="D20">
        <v>45</v>
      </c>
      <c r="E20" s="5">
        <v>450</v>
      </c>
      <c r="F20" s="5">
        <f>D20*E20</f>
      </c>
    </row>
    <row r="21" spans="1:6" x14ac:dyDescent="0.25">
      <c r="A21">
        <v>11</v>
      </c>
      <c r="B21" t="s">
        <v>27</v>
      </c>
      <c r="C21" t="s">
        <v>28</v>
      </c>
      <c r="D21">
        <v>60</v>
      </c>
      <c r="E21" s="5">
        <v>200</v>
      </c>
      <c r="F21" s="5">
        <f>D21*E21</f>
      </c>
    </row>
    <row r="22" spans="1:6" s="3" customFormat="1" x14ac:dyDescent="0.25">
      <c r="A22" s="3" t="s">
        <v>0</v>
      </c>
      <c r="B22" s="3" t="s">
        <v>29</v>
      </c>
      <c r="F22" s="6">
        <f>SUM(F19:F21)</f>
      </c>
    </row>
    <row r="23" spans="1:2" s="3" customFormat="1" x14ac:dyDescent="0.25">
      <c r="A23" s="3" t="s">
        <v>0</v>
      </c>
      <c r="B23" s="3" t="s">
        <v>30</v>
      </c>
    </row>
    <row r="24" spans="1:6" x14ac:dyDescent="0.25">
      <c r="A24">
        <v>12</v>
      </c>
      <c r="B24" t="s">
        <v>31</v>
      </c>
      <c r="C24" t="s">
        <v>12</v>
      </c>
      <c r="D24">
        <v>5</v>
      </c>
      <c r="E24" s="5">
        <v>700</v>
      </c>
      <c r="F24" s="5">
        <f>D24*E24</f>
      </c>
    </row>
    <row r="25" spans="1:6" x14ac:dyDescent="0.25">
      <c r="A25">
        <v>13</v>
      </c>
      <c r="B25" t="s">
        <v>32</v>
      </c>
      <c r="C25" t="s">
        <v>12</v>
      </c>
      <c r="D25">
        <v>30</v>
      </c>
      <c r="E25" s="5">
        <v>1800</v>
      </c>
      <c r="F25" s="5">
        <f>D25*E25</f>
      </c>
    </row>
    <row r="26" spans="1:6" x14ac:dyDescent="0.25">
      <c r="A26">
        <v>14</v>
      </c>
      <c r="B26" t="s">
        <v>33</v>
      </c>
      <c r="C26" t="s">
        <v>34</v>
      </c>
      <c r="D26">
        <v>1</v>
      </c>
      <c r="E26" s="5">
        <v>3500</v>
      </c>
      <c r="F26" s="5">
        <f>D26*E26</f>
      </c>
    </row>
    <row r="27" spans="1:6" x14ac:dyDescent="0.25">
      <c r="A27">
        <v>15</v>
      </c>
      <c r="B27" t="s">
        <v>35</v>
      </c>
      <c r="C27" t="s">
        <v>34</v>
      </c>
      <c r="D27">
        <v>1</v>
      </c>
      <c r="E27" s="5">
        <v>4500</v>
      </c>
      <c r="F27" s="5">
        <f>D27*E27</f>
      </c>
    </row>
    <row r="28" spans="1:6" s="3" customFormat="1" x14ac:dyDescent="0.25">
      <c r="A28" s="3" t="s">
        <v>0</v>
      </c>
      <c r="B28" s="3" t="s">
        <v>36</v>
      </c>
      <c r="F28" s="6">
        <f>SUM(F24:F27)</f>
      </c>
    </row>
    <row r="29" spans="1:2" s="3" customFormat="1" x14ac:dyDescent="0.25">
      <c r="A29" s="3" t="s">
        <v>0</v>
      </c>
      <c r="B29" s="3" t="s">
        <v>37</v>
      </c>
    </row>
    <row r="30" spans="1:6" x14ac:dyDescent="0.25">
      <c r="A30">
        <v>16</v>
      </c>
      <c r="B30" t="s">
        <v>38</v>
      </c>
      <c r="C30" t="s">
        <v>28</v>
      </c>
      <c r="D30">
        <v>150</v>
      </c>
      <c r="E30" s="5">
        <v>120</v>
      </c>
      <c r="F30" s="5">
        <f>D30*E30</f>
      </c>
    </row>
    <row r="31" spans="1:6" x14ac:dyDescent="0.25">
      <c r="A31">
        <v>17</v>
      </c>
      <c r="B31" t="s">
        <v>39</v>
      </c>
      <c r="C31" t="s">
        <v>34</v>
      </c>
      <c r="D31">
        <v>35</v>
      </c>
      <c r="E31" s="5">
        <v>400</v>
      </c>
      <c r="F31" s="5">
        <f>D31*E31</f>
      </c>
    </row>
    <row r="32" spans="1:6" x14ac:dyDescent="0.25">
      <c r="A32">
        <v>18</v>
      </c>
      <c r="B32" t="s">
        <v>40</v>
      </c>
      <c r="C32" t="s">
        <v>34</v>
      </c>
      <c r="D32">
        <v>1</v>
      </c>
      <c r="E32" s="5">
        <v>6000</v>
      </c>
      <c r="F32" s="5">
        <f>D32*E32</f>
      </c>
    </row>
    <row r="33" spans="1:6" s="3" customFormat="1" x14ac:dyDescent="0.25">
      <c r="A33" s="3" t="s">
        <v>0</v>
      </c>
      <c r="B33" s="3" t="s">
        <v>41</v>
      </c>
      <c r="F33" s="6">
        <f>SUM(F30:F32)</f>
      </c>
    </row>
    <row r="34" spans="1:2" s="3" customFormat="1" x14ac:dyDescent="0.25">
      <c r="A34" s="3" t="s">
        <v>0</v>
      </c>
      <c r="B34" s="3" t="s">
        <v>42</v>
      </c>
    </row>
    <row r="35" spans="1:6" x14ac:dyDescent="0.25">
      <c r="A35">
        <v>19</v>
      </c>
      <c r="B35" t="s">
        <v>43</v>
      </c>
      <c r="C35" t="s">
        <v>44</v>
      </c>
      <c r="D35">
        <v>60</v>
      </c>
      <c r="E35" s="5">
        <v>550</v>
      </c>
      <c r="F35" s="5">
        <f>D35*E35</f>
      </c>
    </row>
    <row r="36" spans="1:6" x14ac:dyDescent="0.25">
      <c r="A36">
        <v>20</v>
      </c>
      <c r="B36" t="s">
        <v>45</v>
      </c>
      <c r="C36" t="s">
        <v>44</v>
      </c>
      <c r="D36">
        <v>15</v>
      </c>
      <c r="E36" s="5">
        <v>900</v>
      </c>
      <c r="F36" s="5">
        <f>D36*E36</f>
      </c>
    </row>
    <row r="37" spans="1:6" x14ac:dyDescent="0.25">
      <c r="A37">
        <v>21</v>
      </c>
      <c r="B37" t="s">
        <v>46</v>
      </c>
      <c r="C37" t="s">
        <v>47</v>
      </c>
      <c r="D37">
        <v>4</v>
      </c>
      <c r="E37" s="5">
        <v>900</v>
      </c>
      <c r="F37" s="5">
        <f>D37*E37</f>
      </c>
    </row>
    <row r="38" spans="1:6" x14ac:dyDescent="0.25">
      <c r="A38">
        <v>22</v>
      </c>
      <c r="B38" t="s">
        <v>48</v>
      </c>
      <c r="C38" t="s">
        <v>49</v>
      </c>
      <c r="D38">
        <v>5</v>
      </c>
      <c r="E38" s="5">
        <v>4000</v>
      </c>
      <c r="F38" s="5">
        <f>D38*E38</f>
      </c>
    </row>
    <row r="39" spans="1:6" x14ac:dyDescent="0.25">
      <c r="A39">
        <v>23</v>
      </c>
      <c r="B39" t="s">
        <v>50</v>
      </c>
      <c r="C39" t="s">
        <v>12</v>
      </c>
      <c r="D39">
        <v>50</v>
      </c>
      <c r="E39" s="5">
        <v>1200</v>
      </c>
      <c r="F39" s="5">
        <f>D39*E39</f>
      </c>
    </row>
    <row r="40" spans="1:6" x14ac:dyDescent="0.25">
      <c r="A40">
        <v>24</v>
      </c>
      <c r="B40" t="s">
        <v>51</v>
      </c>
      <c r="C40" t="s">
        <v>12</v>
      </c>
      <c r="D40">
        <v>33</v>
      </c>
      <c r="E40" s="5">
        <v>1500</v>
      </c>
      <c r="F40" s="5">
        <f>D40*E40</f>
      </c>
    </row>
    <row r="41" spans="1:6" x14ac:dyDescent="0.25">
      <c r="A41">
        <v>25</v>
      </c>
      <c r="B41" t="s">
        <v>52</v>
      </c>
      <c r="C41" t="s">
        <v>53</v>
      </c>
      <c r="D41">
        <v>150</v>
      </c>
      <c r="E41" s="5">
        <v>90</v>
      </c>
      <c r="F41" s="5">
        <f>D41*E41</f>
      </c>
    </row>
    <row r="42" spans="1:6" s="3" customFormat="1" x14ac:dyDescent="0.25">
      <c r="A42" s="3" t="s">
        <v>0</v>
      </c>
      <c r="B42" s="3" t="s">
        <v>54</v>
      </c>
      <c r="F42" s="6">
        <f>SUM(F35:F41)</f>
      </c>
    </row>
    <row r="44" spans="1:6" s="3" customFormat="1" x14ac:dyDescent="0.25">
      <c r="A44" s="3" t="s">
        <v>0</v>
      </c>
      <c r="B44" s="3" t="s">
        <v>55</v>
      </c>
      <c r="F44" s="6">
        <f>F10+F17+F22+F28+F33</f>
      </c>
    </row>
    <row r="45" spans="1:6" s="3" customFormat="1" x14ac:dyDescent="0.25">
      <c r="A45" s="3" t="s">
        <v>0</v>
      </c>
      <c r="B45" s="3" t="s">
        <v>56</v>
      </c>
      <c r="F45" s="6">
        <f>F42</f>
      </c>
    </row>
    <row r="46" spans="1:6" s="3" customFormat="1" x14ac:dyDescent="0.25">
      <c r="A46" s="3" t="s">
        <v>0</v>
      </c>
      <c r="B46" s="3" t="s">
        <v>57</v>
      </c>
      <c r="F46" s="6">
        <f>(F44+F45)*10/100</f>
      </c>
    </row>
    <row r="47" spans="1:6" s="7" customFormat="1" x14ac:dyDescent="0.25">
      <c r="A47" s="7" t="s">
        <v>0</v>
      </c>
      <c r="B47" s="7" t="s">
        <v>58</v>
      </c>
      <c r="F47" s="8">
        <f>F44+F45+F46</f>
      </c>
    </row>
    <row r="49" spans="1:2" x14ac:dyDescent="0.25">
      <c r="A49" t="s">
        <v>0</v>
      </c>
      <c r="B49" t="s">
        <v>59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Квартум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2026-09-28T12:35:11Z</dcterms:modified>
</cp:coreProperties>
</file>